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<sst xmlns="http://schemas.openxmlformats.org/spreadsheetml/2006/main" count="83" uniqueCount="79">
  <si>
    <t>6 mois</t>
  </si>
  <si>
    <t>1 an</t>
  </si>
  <si>
    <t>1.5 ans</t>
  </si>
  <si>
    <t>2 ans</t>
  </si>
  <si>
    <t>2.5 ans</t>
  </si>
  <si>
    <t>3.5 ans</t>
  </si>
  <si>
    <t>4.5 ans</t>
  </si>
  <si>
    <t>5.5 ans</t>
  </si>
  <si>
    <t>6.5 ans</t>
  </si>
  <si>
    <t>7.5 ans</t>
  </si>
  <si>
    <t>8.5 ans</t>
  </si>
  <si>
    <t>9.5 ans</t>
  </si>
  <si>
    <t>10 ans</t>
  </si>
  <si>
    <t>3 ans</t>
  </si>
  <si>
    <t>4 ans</t>
  </si>
  <si>
    <t>5 ans</t>
  </si>
  <si>
    <t>6 ans</t>
  </si>
  <si>
    <t>7 ans</t>
  </si>
  <si>
    <t>8 ans</t>
  </si>
  <si>
    <t>9 ans</t>
  </si>
  <si>
    <t>montant dans le</t>
  </si>
  <si>
    <t>compte bancaire</t>
  </si>
  <si>
    <t>dépôt dans le</t>
  </si>
  <si>
    <t>rapporté dans le compte bancaire (2,5% chaque 6 mois) est important car on calcule une valeur accumulée.</t>
  </si>
  <si>
    <t>M'^(1/2)</t>
  </si>
  <si>
    <t>M'^(1)</t>
  </si>
  <si>
    <t>M'^(3/2)</t>
  </si>
  <si>
    <t>M'^(2)</t>
  </si>
  <si>
    <t>M'^(5/2)</t>
  </si>
  <si>
    <t>M'^(3)</t>
  </si>
  <si>
    <t>M'^(7/2)</t>
  </si>
  <si>
    <t>M'^(4)</t>
  </si>
  <si>
    <t>M'^(9/2)</t>
  </si>
  <si>
    <t>M'^(5)</t>
  </si>
  <si>
    <t>M'^(11/2)</t>
  </si>
  <si>
    <t>M'^(6)</t>
  </si>
  <si>
    <t>M'^(13/2)</t>
  </si>
  <si>
    <t>M'^(7)</t>
  </si>
  <si>
    <t>M'^(15/2)</t>
  </si>
  <si>
    <t>M'^(8)</t>
  </si>
  <si>
    <t>M'^(17/2)</t>
  </si>
  <si>
    <t>M'^(9)</t>
  </si>
  <si>
    <t>M'^(19/2)</t>
  </si>
  <si>
    <t>M'^(10)</t>
  </si>
  <si>
    <t>Matrice de</t>
  </si>
  <si>
    <t>Espérance du</t>
  </si>
  <si>
    <t>[A6]</t>
  </si>
  <si>
    <t>[B2]</t>
  </si>
  <si>
    <t>[C2]</t>
  </si>
  <si>
    <t>[D2]</t>
  </si>
  <si>
    <t>[E2]</t>
  </si>
  <si>
    <t>[F2]</t>
  </si>
  <si>
    <t>[G2]</t>
  </si>
  <si>
    <t>[H2]</t>
  </si>
  <si>
    <t>[B6]</t>
  </si>
  <si>
    <t>[C6]</t>
  </si>
  <si>
    <t>[F6]</t>
  </si>
  <si>
    <t>1-C6</t>
  </si>
  <si>
    <t>0,3*F6</t>
  </si>
  <si>
    <t>C6*E6+D6*F6</t>
  </si>
  <si>
    <t>H7*1,025+G8</t>
  </si>
  <si>
    <t>dans les formules (ligne 6).</t>
  </si>
  <si>
    <t>P[être en défaut</t>
  </si>
  <si>
    <t>côte BBB à t=0]</t>
  </si>
  <si>
    <t>P[pas être en</t>
  </si>
  <si>
    <t>NOTE : La courbe des taux d'intérêt d'une obligation zéro coupon n'est pas pertinente dans cet exercice. Seulement le taux</t>
  </si>
  <si>
    <t>NOTE 2 : La numérotation entre crochets (lignes 2 et 6) correspond aux numéros des colonnes et des lignes pris en référence</t>
  </si>
  <si>
    <t>Indice</t>
  </si>
  <si>
    <t>de temps</t>
  </si>
  <si>
    <t>t</t>
  </si>
  <si>
    <t xml:space="preserve">100% des </t>
  </si>
  <si>
    <t>flux monétaires</t>
  </si>
  <si>
    <t>si défaut</t>
  </si>
  <si>
    <t xml:space="preserve">30% des </t>
  </si>
  <si>
    <t>si pas de défaut</t>
  </si>
  <si>
    <t>ANNEXE A</t>
  </si>
  <si>
    <t>transition</t>
  </si>
  <si>
    <t>au temps t |</t>
  </si>
  <si>
    <t>défaut au temps t |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</si>
</sst>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9.28125" style="0" customWidth="1"/>
    <col min="2" max="2" width="11.7109375" style="0" bestFit="1" customWidth="1"/>
    <col min="3" max="3" width="15.00390625" style="0" bestFit="1" customWidth="1"/>
    <col min="4" max="4" width="17.28125" style="0" bestFit="1" customWidth="1"/>
    <col min="5" max="5" width="14.140625" style="0" bestFit="1" customWidth="1"/>
    <col min="6" max="6" width="14.140625" style="0" customWidth="1"/>
    <col min="7" max="8" width="15.140625" style="0" customWidth="1"/>
  </cols>
  <sheetData>
    <row r="1" spans="1:8" ht="13.5" thickBot="1">
      <c r="A1" s="23" t="s">
        <v>75</v>
      </c>
      <c r="B1" s="24"/>
      <c r="C1" s="24"/>
      <c r="D1" s="24"/>
      <c r="E1" s="24"/>
      <c r="F1" s="24"/>
      <c r="G1" s="24"/>
      <c r="H1" s="25"/>
    </row>
    <row r="2" spans="1:9" ht="12.75">
      <c r="A2" s="2"/>
      <c r="B2" s="3" t="s">
        <v>47</v>
      </c>
      <c r="C2" s="3" t="s">
        <v>48</v>
      </c>
      <c r="D2" s="3" t="s">
        <v>49</v>
      </c>
      <c r="E2" s="3" t="s">
        <v>50</v>
      </c>
      <c r="F2" s="3" t="s">
        <v>51</v>
      </c>
      <c r="G2" s="3" t="s">
        <v>52</v>
      </c>
      <c r="H2" s="4" t="s">
        <v>53</v>
      </c>
      <c r="I2" s="1"/>
    </row>
    <row r="3" spans="1:8" ht="13.5" customHeight="1">
      <c r="A3" s="5" t="s">
        <v>67</v>
      </c>
      <c r="B3" s="6" t="s">
        <v>44</v>
      </c>
      <c r="C3" s="6" t="s">
        <v>62</v>
      </c>
      <c r="D3" s="6" t="s">
        <v>64</v>
      </c>
      <c r="E3" s="6" t="s">
        <v>73</v>
      </c>
      <c r="F3" s="6" t="s">
        <v>70</v>
      </c>
      <c r="G3" s="6" t="s">
        <v>45</v>
      </c>
      <c r="H3" s="7" t="s">
        <v>45</v>
      </c>
    </row>
    <row r="4" spans="1:8" ht="12.75">
      <c r="A4" s="5" t="s">
        <v>68</v>
      </c>
      <c r="B4" s="6" t="s">
        <v>76</v>
      </c>
      <c r="C4" s="6" t="s">
        <v>77</v>
      </c>
      <c r="D4" s="6" t="s">
        <v>78</v>
      </c>
      <c r="E4" s="8" t="s">
        <v>71</v>
      </c>
      <c r="F4" s="8" t="s">
        <v>71</v>
      </c>
      <c r="G4" s="6" t="s">
        <v>22</v>
      </c>
      <c r="H4" s="7" t="s">
        <v>20</v>
      </c>
    </row>
    <row r="5" spans="1:8" ht="12.75">
      <c r="A5" s="5" t="s">
        <v>69</v>
      </c>
      <c r="B5" s="6"/>
      <c r="C5" s="6" t="s">
        <v>63</v>
      </c>
      <c r="D5" s="6" t="s">
        <v>63</v>
      </c>
      <c r="E5" s="8" t="s">
        <v>72</v>
      </c>
      <c r="F5" s="8" t="s">
        <v>74</v>
      </c>
      <c r="G5" s="6" t="s">
        <v>21</v>
      </c>
      <c r="H5" s="7" t="s">
        <v>21</v>
      </c>
    </row>
    <row r="6" spans="1:8" ht="12.75">
      <c r="A6" s="5"/>
      <c r="B6" s="6"/>
      <c r="C6" s="6"/>
      <c r="D6" s="6"/>
      <c r="E6" s="6"/>
      <c r="F6" s="6"/>
      <c r="G6" s="6"/>
      <c r="H6" s="7"/>
    </row>
    <row r="7" spans="1:8" s="1" customFormat="1" ht="12.75">
      <c r="A7" s="9" t="s">
        <v>46</v>
      </c>
      <c r="B7" s="8" t="s">
        <v>54</v>
      </c>
      <c r="C7" s="8" t="s">
        <v>55</v>
      </c>
      <c r="D7" s="8" t="s">
        <v>57</v>
      </c>
      <c r="E7" s="21" t="s">
        <v>58</v>
      </c>
      <c r="F7" s="8" t="s">
        <v>56</v>
      </c>
      <c r="G7" s="21" t="s">
        <v>59</v>
      </c>
      <c r="H7" s="22" t="s">
        <v>60</v>
      </c>
    </row>
    <row r="8" spans="1:8" ht="12.75">
      <c r="A8" s="9"/>
      <c r="B8" s="8"/>
      <c r="C8" s="8"/>
      <c r="D8" s="10"/>
      <c r="E8" s="11"/>
      <c r="F8" s="8"/>
      <c r="G8" s="11"/>
      <c r="H8" s="12"/>
    </row>
    <row r="9" spans="1:8" ht="12.75">
      <c r="A9" s="13" t="s">
        <v>0</v>
      </c>
      <c r="B9" s="10" t="s">
        <v>24</v>
      </c>
      <c r="C9" s="10">
        <v>0.000754909</v>
      </c>
      <c r="D9" s="10">
        <f>1-C9</f>
        <v>0.999245091</v>
      </c>
      <c r="E9" s="11">
        <f>0.3*F9</f>
        <v>9</v>
      </c>
      <c r="F9" s="11">
        <v>30</v>
      </c>
      <c r="G9" s="11">
        <f>C9*E9+D9*F9</f>
        <v>29.984146911</v>
      </c>
      <c r="H9" s="12">
        <f>G9</f>
        <v>29.984146911</v>
      </c>
    </row>
    <row r="10" spans="1:8" ht="12.75">
      <c r="A10" s="13" t="s">
        <v>1</v>
      </c>
      <c r="B10" s="10" t="s">
        <v>25</v>
      </c>
      <c r="C10" s="10">
        <v>0.00180003</v>
      </c>
      <c r="D10" s="10">
        <f aca="true" t="shared" si="0" ref="D10:D28">1-C10</f>
        <v>0.99819997</v>
      </c>
      <c r="E10" s="11">
        <f aca="true" t="shared" si="1" ref="E10:E28">0.3*F10</f>
        <v>9</v>
      </c>
      <c r="F10" s="11">
        <v>30</v>
      </c>
      <c r="G10" s="11">
        <f aca="true" t="shared" si="2" ref="G10:G28">C10*E10+D10*F10</f>
        <v>29.96219937</v>
      </c>
      <c r="H10" s="12">
        <f>H9*1.025+G10</f>
        <v>60.695949953775</v>
      </c>
    </row>
    <row r="11" spans="1:8" ht="12.75">
      <c r="A11" s="13" t="s">
        <v>2</v>
      </c>
      <c r="B11" s="10" t="s">
        <v>26</v>
      </c>
      <c r="C11" s="10">
        <v>0.00314899</v>
      </c>
      <c r="D11" s="10">
        <f t="shared" si="0"/>
        <v>0.99685101</v>
      </c>
      <c r="E11" s="11">
        <f t="shared" si="1"/>
        <v>9</v>
      </c>
      <c r="F11" s="11">
        <v>30</v>
      </c>
      <c r="G11" s="11">
        <f t="shared" si="2"/>
        <v>29.93387121</v>
      </c>
      <c r="H11" s="12">
        <f aca="true" t="shared" si="3" ref="H11:H28">H10*1.025+G11</f>
        <v>92.14721991261936</v>
      </c>
    </row>
    <row r="12" spans="1:8" ht="12.75">
      <c r="A12" s="13" t="s">
        <v>3</v>
      </c>
      <c r="B12" s="10" t="s">
        <v>27</v>
      </c>
      <c r="C12" s="10">
        <v>0.00480833</v>
      </c>
      <c r="D12" s="10">
        <f t="shared" si="0"/>
        <v>0.99519167</v>
      </c>
      <c r="E12" s="11">
        <f t="shared" si="1"/>
        <v>9</v>
      </c>
      <c r="F12" s="11">
        <v>30</v>
      </c>
      <c r="G12" s="11">
        <f t="shared" si="2"/>
        <v>29.899025069999997</v>
      </c>
      <c r="H12" s="12">
        <f t="shared" si="3"/>
        <v>124.34992548043483</v>
      </c>
    </row>
    <row r="13" spans="1:8" ht="12.75">
      <c r="A13" s="13" t="s">
        <v>4</v>
      </c>
      <c r="B13" s="10" t="s">
        <v>28</v>
      </c>
      <c r="C13" s="10">
        <v>0.00677881</v>
      </c>
      <c r="D13" s="10">
        <f t="shared" si="0"/>
        <v>0.99322119</v>
      </c>
      <c r="E13" s="11">
        <f t="shared" si="1"/>
        <v>9</v>
      </c>
      <c r="F13" s="11">
        <v>30</v>
      </c>
      <c r="G13" s="11">
        <f t="shared" si="2"/>
        <v>29.85764499</v>
      </c>
      <c r="H13" s="12">
        <f t="shared" si="3"/>
        <v>157.3163186074457</v>
      </c>
    </row>
    <row r="14" spans="1:8" ht="12.75">
      <c r="A14" s="13" t="s">
        <v>13</v>
      </c>
      <c r="B14" s="10" t="s">
        <v>29</v>
      </c>
      <c r="C14" s="10">
        <v>0.00905655</v>
      </c>
      <c r="D14" s="10">
        <f t="shared" si="0"/>
        <v>0.99094345</v>
      </c>
      <c r="E14" s="11">
        <f t="shared" si="1"/>
        <v>9</v>
      </c>
      <c r="F14" s="11">
        <v>30</v>
      </c>
      <c r="G14" s="11">
        <f t="shared" si="2"/>
        <v>29.80981245</v>
      </c>
      <c r="H14" s="12">
        <f t="shared" si="3"/>
        <v>191.05903902263185</v>
      </c>
    </row>
    <row r="15" spans="1:8" ht="12.75">
      <c r="A15" s="13" t="s">
        <v>5</v>
      </c>
      <c r="B15" s="10" t="s">
        <v>30</v>
      </c>
      <c r="C15" s="10">
        <v>0.011634</v>
      </c>
      <c r="D15" s="10">
        <f t="shared" si="0"/>
        <v>0.988366</v>
      </c>
      <c r="E15" s="11">
        <f t="shared" si="1"/>
        <v>9</v>
      </c>
      <c r="F15" s="11">
        <v>30</v>
      </c>
      <c r="G15" s="11">
        <f t="shared" si="2"/>
        <v>29.755686</v>
      </c>
      <c r="H15" s="12">
        <f t="shared" si="3"/>
        <v>225.59120099819762</v>
      </c>
    </row>
    <row r="16" spans="1:8" ht="12.75">
      <c r="A16" s="13" t="s">
        <v>14</v>
      </c>
      <c r="B16" s="10" t="s">
        <v>31</v>
      </c>
      <c r="C16" s="10">
        <v>0.0145008</v>
      </c>
      <c r="D16" s="10">
        <f t="shared" si="0"/>
        <v>0.9854992</v>
      </c>
      <c r="E16" s="11">
        <f t="shared" si="1"/>
        <v>9</v>
      </c>
      <c r="F16" s="11">
        <v>30</v>
      </c>
      <c r="G16" s="11">
        <f t="shared" si="2"/>
        <v>29.6954832</v>
      </c>
      <c r="H16" s="12">
        <f t="shared" si="3"/>
        <v>260.92646422315255</v>
      </c>
    </row>
    <row r="17" spans="1:8" ht="12.75">
      <c r="A17" s="13" t="s">
        <v>6</v>
      </c>
      <c r="B17" s="10" t="s">
        <v>32</v>
      </c>
      <c r="C17" s="10">
        <v>0.0176444</v>
      </c>
      <c r="D17" s="10">
        <f t="shared" si="0"/>
        <v>0.9823556</v>
      </c>
      <c r="E17" s="11">
        <f t="shared" si="1"/>
        <v>9</v>
      </c>
      <c r="F17" s="11">
        <v>30</v>
      </c>
      <c r="G17" s="11">
        <f t="shared" si="2"/>
        <v>29.629467599999998</v>
      </c>
      <c r="H17" s="12">
        <f t="shared" si="3"/>
        <v>297.0790934287313</v>
      </c>
    </row>
    <row r="18" spans="1:8" ht="12.75">
      <c r="A18" s="13" t="s">
        <v>15</v>
      </c>
      <c r="B18" s="10" t="s">
        <v>33</v>
      </c>
      <c r="C18" s="10">
        <v>0.0210506</v>
      </c>
      <c r="D18" s="10">
        <f t="shared" si="0"/>
        <v>0.9789494</v>
      </c>
      <c r="E18" s="11">
        <f t="shared" si="1"/>
        <v>9</v>
      </c>
      <c r="F18" s="11">
        <v>30</v>
      </c>
      <c r="G18" s="11">
        <f t="shared" si="2"/>
        <v>29.5579374</v>
      </c>
      <c r="H18" s="12">
        <f t="shared" si="3"/>
        <v>334.0640081644496</v>
      </c>
    </row>
    <row r="19" spans="1:8" ht="12.75">
      <c r="A19" s="13" t="s">
        <v>7</v>
      </c>
      <c r="B19" s="10" t="s">
        <v>34</v>
      </c>
      <c r="C19" s="10">
        <v>0.0247045</v>
      </c>
      <c r="D19" s="10">
        <f t="shared" si="0"/>
        <v>0.9752955</v>
      </c>
      <c r="E19" s="11">
        <f t="shared" si="1"/>
        <v>9</v>
      </c>
      <c r="F19" s="11">
        <v>30</v>
      </c>
      <c r="G19" s="11">
        <f t="shared" si="2"/>
        <v>29.4812055</v>
      </c>
      <c r="H19" s="12">
        <f t="shared" si="3"/>
        <v>371.8968138685608</v>
      </c>
    </row>
    <row r="20" spans="1:8" ht="12.75">
      <c r="A20" s="13" t="s">
        <v>16</v>
      </c>
      <c r="B20" s="10" t="s">
        <v>35</v>
      </c>
      <c r="C20" s="10">
        <v>0.02859</v>
      </c>
      <c r="D20" s="10">
        <f t="shared" si="0"/>
        <v>0.97141</v>
      </c>
      <c r="E20" s="11">
        <f t="shared" si="1"/>
        <v>9</v>
      </c>
      <c r="F20" s="11">
        <v>30</v>
      </c>
      <c r="G20" s="11">
        <f t="shared" si="2"/>
        <v>29.39961</v>
      </c>
      <c r="H20" s="12">
        <f t="shared" si="3"/>
        <v>410.59384421527477</v>
      </c>
    </row>
    <row r="21" spans="1:8" ht="12.75">
      <c r="A21" s="13" t="s">
        <v>8</v>
      </c>
      <c r="B21" s="10" t="s">
        <v>36</v>
      </c>
      <c r="C21" s="10">
        <v>0.0326911</v>
      </c>
      <c r="D21" s="10">
        <f t="shared" si="0"/>
        <v>0.9673089</v>
      </c>
      <c r="E21" s="11">
        <f t="shared" si="1"/>
        <v>9</v>
      </c>
      <c r="F21" s="11">
        <v>30</v>
      </c>
      <c r="G21" s="11">
        <f t="shared" si="2"/>
        <v>29.3134869</v>
      </c>
      <c r="H21" s="12">
        <f t="shared" si="3"/>
        <v>450.1721772206566</v>
      </c>
    </row>
    <row r="22" spans="1:8" ht="12.75">
      <c r="A22" s="13" t="s">
        <v>17</v>
      </c>
      <c r="B22" s="10" t="s">
        <v>37</v>
      </c>
      <c r="C22" s="10">
        <v>0.0369916</v>
      </c>
      <c r="D22" s="10">
        <f t="shared" si="0"/>
        <v>0.9630084</v>
      </c>
      <c r="E22" s="11">
        <f t="shared" si="1"/>
        <v>9</v>
      </c>
      <c r="F22" s="11">
        <v>30</v>
      </c>
      <c r="G22" s="11">
        <f t="shared" si="2"/>
        <v>29.2231764</v>
      </c>
      <c r="H22" s="12">
        <f t="shared" si="3"/>
        <v>490.64965805117293</v>
      </c>
    </row>
    <row r="23" spans="1:8" ht="12.75">
      <c r="A23" s="13" t="s">
        <v>9</v>
      </c>
      <c r="B23" s="10" t="s">
        <v>38</v>
      </c>
      <c r="C23" s="10">
        <v>0.0414754</v>
      </c>
      <c r="D23" s="10">
        <f t="shared" si="0"/>
        <v>0.9585246</v>
      </c>
      <c r="E23" s="11">
        <f t="shared" si="1"/>
        <v>9</v>
      </c>
      <c r="F23" s="11">
        <v>30</v>
      </c>
      <c r="G23" s="11">
        <f t="shared" si="2"/>
        <v>29.129016599999996</v>
      </c>
      <c r="H23" s="12">
        <f t="shared" si="3"/>
        <v>532.0449161024521</v>
      </c>
    </row>
    <row r="24" spans="1:8" ht="12.75">
      <c r="A24" s="13" t="s">
        <v>18</v>
      </c>
      <c r="B24" s="10" t="s">
        <v>39</v>
      </c>
      <c r="C24" s="10">
        <v>0.0461268</v>
      </c>
      <c r="D24" s="10">
        <f t="shared" si="0"/>
        <v>0.9538732</v>
      </c>
      <c r="E24" s="11">
        <f t="shared" si="1"/>
        <v>9</v>
      </c>
      <c r="F24" s="11">
        <v>30</v>
      </c>
      <c r="G24" s="11">
        <f t="shared" si="2"/>
        <v>29.0313372</v>
      </c>
      <c r="H24" s="12">
        <f t="shared" si="3"/>
        <v>574.3773762050134</v>
      </c>
    </row>
    <row r="25" spans="1:8" ht="12.75">
      <c r="A25" s="13" t="s">
        <v>10</v>
      </c>
      <c r="B25" s="10" t="s">
        <v>40</v>
      </c>
      <c r="C25" s="10">
        <v>0.0509306</v>
      </c>
      <c r="D25" s="10">
        <f t="shared" si="0"/>
        <v>0.9490694</v>
      </c>
      <c r="E25" s="11">
        <f t="shared" si="1"/>
        <v>9</v>
      </c>
      <c r="F25" s="11">
        <v>30</v>
      </c>
      <c r="G25" s="11">
        <f t="shared" si="2"/>
        <v>28.9304574</v>
      </c>
      <c r="H25" s="12">
        <f t="shared" si="3"/>
        <v>617.6672680101387</v>
      </c>
    </row>
    <row r="26" spans="1:8" ht="12.75">
      <c r="A26" s="13" t="s">
        <v>19</v>
      </c>
      <c r="B26" s="10" t="s">
        <v>41</v>
      </c>
      <c r="C26" s="10">
        <v>0.0558721</v>
      </c>
      <c r="D26" s="10">
        <f t="shared" si="0"/>
        <v>0.9441279</v>
      </c>
      <c r="E26" s="11">
        <f t="shared" si="1"/>
        <v>9</v>
      </c>
      <c r="F26" s="11">
        <v>30</v>
      </c>
      <c r="G26" s="11">
        <f t="shared" si="2"/>
        <v>28.8266859</v>
      </c>
      <c r="H26" s="12">
        <f t="shared" si="3"/>
        <v>661.9356356103922</v>
      </c>
    </row>
    <row r="27" spans="1:8" ht="12.75">
      <c r="A27" s="13" t="s">
        <v>11</v>
      </c>
      <c r="B27" s="10" t="s">
        <v>42</v>
      </c>
      <c r="C27" s="10">
        <v>0.060937</v>
      </c>
      <c r="D27" s="10">
        <f t="shared" si="0"/>
        <v>0.939063</v>
      </c>
      <c r="E27" s="11">
        <f t="shared" si="1"/>
        <v>9</v>
      </c>
      <c r="F27" s="11">
        <v>30</v>
      </c>
      <c r="G27" s="11">
        <f t="shared" si="2"/>
        <v>28.720322999999997</v>
      </c>
      <c r="H27" s="12">
        <f t="shared" si="3"/>
        <v>707.2043495006519</v>
      </c>
    </row>
    <row r="28" spans="1:8" ht="12.75">
      <c r="A28" s="14" t="s">
        <v>12</v>
      </c>
      <c r="B28" s="10" t="s">
        <v>43</v>
      </c>
      <c r="C28" s="10">
        <v>0.0661122</v>
      </c>
      <c r="D28" s="10">
        <f t="shared" si="0"/>
        <v>0.9338878</v>
      </c>
      <c r="E28" s="11">
        <f t="shared" si="1"/>
        <v>309</v>
      </c>
      <c r="F28" s="11">
        <v>1030</v>
      </c>
      <c r="G28" s="11">
        <f t="shared" si="2"/>
        <v>982.3331038</v>
      </c>
      <c r="H28" s="15">
        <f t="shared" si="3"/>
        <v>1707.2175620381681</v>
      </c>
    </row>
    <row r="29" spans="1:8" ht="12.75">
      <c r="A29" s="13" t="s">
        <v>65</v>
      </c>
      <c r="B29" s="16"/>
      <c r="C29" s="16"/>
      <c r="D29" s="16"/>
      <c r="E29" s="16"/>
      <c r="F29" s="16"/>
      <c r="G29" s="16"/>
      <c r="H29" s="17"/>
    </row>
    <row r="30" spans="1:8" ht="12.75">
      <c r="A30" s="13" t="s">
        <v>23</v>
      </c>
      <c r="B30" s="16"/>
      <c r="C30" s="16"/>
      <c r="D30" s="16"/>
      <c r="E30" s="16"/>
      <c r="F30" s="16"/>
      <c r="G30" s="16"/>
      <c r="H30" s="17"/>
    </row>
    <row r="31" spans="1:8" ht="12.75">
      <c r="A31" s="13" t="s">
        <v>66</v>
      </c>
      <c r="B31" s="16"/>
      <c r="C31" s="16"/>
      <c r="D31" s="16"/>
      <c r="E31" s="16"/>
      <c r="F31" s="16"/>
      <c r="G31" s="16"/>
      <c r="H31" s="17"/>
    </row>
    <row r="32" spans="1:8" ht="13.5" thickBot="1">
      <c r="A32" s="18" t="s">
        <v>61</v>
      </c>
      <c r="B32" s="19"/>
      <c r="C32" s="19"/>
      <c r="D32" s="19"/>
      <c r="E32" s="19"/>
      <c r="F32" s="19"/>
      <c r="G32" s="19"/>
      <c r="H32" s="20"/>
    </row>
  </sheetData>
  <sheetProtection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clihec3</cp:lastModifiedBy>
  <cp:lastPrinted>1999-08-29T13:18:17Z</cp:lastPrinted>
  <dcterms:created xsi:type="dcterms:W3CDTF">1999-07-19T13:10:07Z</dcterms:created>
  <dcterms:modified xsi:type="dcterms:W3CDTF">2007-09-27T02:10:57Z</dcterms:modified>
  <cp:category/>
  <cp:version/>
  <cp:contentType/>
  <cp:contentStatus/>
</cp:coreProperties>
</file>